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80" windowHeight="103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27" i="1" l="1"/>
  <c r="B28" i="1" s="1"/>
  <c r="B30" i="1" s="1"/>
  <c r="B31" i="1" s="1"/>
  <c r="B26" i="1" l="1"/>
  <c r="B15" i="1"/>
  <c r="C13" i="1"/>
  <c r="B13" i="1"/>
</calcChain>
</file>

<file path=xl/sharedStrings.xml><?xml version="1.0" encoding="utf-8"?>
<sst xmlns="http://schemas.openxmlformats.org/spreadsheetml/2006/main" count="37" uniqueCount="19">
  <si>
    <t>Oversigt over de foreslåede investeringer</t>
  </si>
  <si>
    <t>rentabelt</t>
  </si>
  <si>
    <t>Nye vinduer og døre - svømmehal</t>
  </si>
  <si>
    <t>ikke rentabelt</t>
  </si>
  <si>
    <t>3 adgangsdøre i aluminium</t>
  </si>
  <si>
    <t>investering</t>
  </si>
  <si>
    <t>Nye vinduer omklædning</t>
  </si>
  <si>
    <t>Ophugning og efterisolering af køkkengulv</t>
  </si>
  <si>
    <t>Strøm, VVS og murerarbejde + div. Materialer og køkkeninventar</t>
  </si>
  <si>
    <t>Investerings-ramme</t>
  </si>
  <si>
    <t>Rentable energibesparende foranstaltninger</t>
  </si>
  <si>
    <t>Ikke rentable energibesparende foranstaltninger</t>
  </si>
  <si>
    <t>Nyt ventilationsanlæg - omklædningsfaciliteter</t>
  </si>
  <si>
    <t>Nyt ventilationsanlæg - køkken region</t>
  </si>
  <si>
    <t>Efterisolering af tag rum - svømmehal</t>
  </si>
  <si>
    <t>Efterisolering af tag rum - svømmehal , sidefløj</t>
  </si>
  <si>
    <t>Efterisolering af tag rum - varmtvands/helsebassin</t>
  </si>
  <si>
    <t>Efterisolering tag rum - omklædning, svømmehal</t>
  </si>
  <si>
    <t>Efterisolering tag rum - køkken, cafe, kontor, omklædning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</si>
</sst>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Layout" topLeftCell="A10" zoomScaleNormal="100" workbookViewId="0">
      <selection activeCell="B27" sqref="B27"/>
    </sheetView>
  </sheetViews>
  <sheetFormatPr defaultRowHeight="15" x14ac:dyDescent="0.25"/>
  <cols>
    <col min="1" max="1" width="55.5703125" customWidth="1"/>
    <col min="2" max="2" width="12.85546875" style="1" customWidth="1"/>
    <col min="3" max="3" width="18.42578125" style="1" customWidth="1"/>
    <col min="5" max="5" width="5.28515625" customWidth="1"/>
  </cols>
  <sheetData>
    <row r="1" spans="1:5" x14ac:dyDescent="0.25">
      <c r="A1" s="4" t="s">
        <v>0</v>
      </c>
      <c r="B1" s="5" t="s">
        <v>5</v>
      </c>
      <c r="C1" s="5" t="s">
        <v>9</v>
      </c>
    </row>
    <row r="2" spans="1:5" x14ac:dyDescent="0.25">
      <c r="A2" t="s">
        <v>14</v>
      </c>
      <c r="B2" s="1">
        <v>85000</v>
      </c>
      <c r="C2" s="1">
        <v>190000</v>
      </c>
      <c r="D2" t="s">
        <v>1</v>
      </c>
    </row>
    <row r="3" spans="1:5" x14ac:dyDescent="0.25">
      <c r="A3" t="s">
        <v>15</v>
      </c>
      <c r="B3" s="1">
        <v>165000</v>
      </c>
      <c r="C3" s="1">
        <v>220000</v>
      </c>
      <c r="D3" t="s">
        <v>1</v>
      </c>
    </row>
    <row r="4" spans="1:5" x14ac:dyDescent="0.25">
      <c r="A4" t="s">
        <v>16</v>
      </c>
      <c r="B4" s="1">
        <v>88000</v>
      </c>
      <c r="C4" s="1">
        <v>135000</v>
      </c>
      <c r="D4" t="s">
        <v>1</v>
      </c>
    </row>
    <row r="5" spans="1:5" x14ac:dyDescent="0.25">
      <c r="A5" t="s">
        <v>2</v>
      </c>
      <c r="B5" s="1">
        <v>175000</v>
      </c>
      <c r="C5" s="1">
        <v>250000</v>
      </c>
      <c r="D5" t="s">
        <v>1</v>
      </c>
    </row>
    <row r="6" spans="1:5" x14ac:dyDescent="0.25">
      <c r="A6" t="s">
        <v>17</v>
      </c>
      <c r="B6" s="1">
        <v>32000</v>
      </c>
      <c r="C6" s="1">
        <v>32000</v>
      </c>
      <c r="D6" t="s">
        <v>1</v>
      </c>
    </row>
    <row r="7" spans="1:5" x14ac:dyDescent="0.25">
      <c r="A7" t="s">
        <v>18</v>
      </c>
      <c r="B7" s="1">
        <v>70000</v>
      </c>
      <c r="C7" s="1">
        <v>70000</v>
      </c>
      <c r="D7" t="s">
        <v>1</v>
      </c>
    </row>
    <row r="8" spans="1:5" x14ac:dyDescent="0.25">
      <c r="A8" t="s">
        <v>4</v>
      </c>
      <c r="B8" s="1">
        <v>90000</v>
      </c>
      <c r="C8" s="1">
        <v>20000</v>
      </c>
      <c r="D8" t="s">
        <v>3</v>
      </c>
    </row>
    <row r="9" spans="1:5" x14ac:dyDescent="0.25">
      <c r="A9" t="s">
        <v>6</v>
      </c>
      <c r="B9" s="1">
        <v>18000</v>
      </c>
      <c r="C9" s="1">
        <v>7500</v>
      </c>
      <c r="D9" t="s">
        <v>3</v>
      </c>
    </row>
    <row r="10" spans="1:5" x14ac:dyDescent="0.25">
      <c r="A10" t="s">
        <v>12</v>
      </c>
      <c r="B10" s="1">
        <v>191301</v>
      </c>
      <c r="C10" s="1">
        <v>250000</v>
      </c>
      <c r="D10" t="s">
        <v>1</v>
      </c>
    </row>
    <row r="11" spans="1:5" x14ac:dyDescent="0.25">
      <c r="A11" t="s">
        <v>13</v>
      </c>
      <c r="B11" s="1">
        <v>255201</v>
      </c>
      <c r="C11" s="1">
        <v>300000</v>
      </c>
      <c r="D11" t="s">
        <v>1</v>
      </c>
    </row>
    <row r="12" spans="1:5" x14ac:dyDescent="0.25">
      <c r="A12" s="2" t="s">
        <v>7</v>
      </c>
      <c r="B12" s="3">
        <v>80000</v>
      </c>
      <c r="C12" s="3">
        <v>30000</v>
      </c>
      <c r="D12" s="2" t="s">
        <v>3</v>
      </c>
      <c r="E12" s="2"/>
    </row>
    <row r="13" spans="1:5" x14ac:dyDescent="0.25">
      <c r="B13" s="1">
        <f>SUM(B2:B12)</f>
        <v>1249502</v>
      </c>
      <c r="C13" s="1">
        <f>SUM(C2:C12)</f>
        <v>1504500</v>
      </c>
    </row>
    <row r="14" spans="1:5" x14ac:dyDescent="0.25">
      <c r="A14" s="2" t="s">
        <v>8</v>
      </c>
      <c r="B14" s="3">
        <v>500000</v>
      </c>
    </row>
    <row r="15" spans="1:5" x14ac:dyDescent="0.25">
      <c r="B15" s="1">
        <f>SUM(B13:B14)</f>
        <v>1749502</v>
      </c>
    </row>
    <row r="17" spans="1:2" x14ac:dyDescent="0.25">
      <c r="A17" s="4" t="s">
        <v>10</v>
      </c>
    </row>
    <row r="18" spans="1:2" x14ac:dyDescent="0.25">
      <c r="A18" t="s">
        <v>14</v>
      </c>
      <c r="B18" s="1">
        <v>85000</v>
      </c>
    </row>
    <row r="19" spans="1:2" x14ac:dyDescent="0.25">
      <c r="A19" t="s">
        <v>15</v>
      </c>
      <c r="B19" s="1">
        <v>165000</v>
      </c>
    </row>
    <row r="20" spans="1:2" x14ac:dyDescent="0.25">
      <c r="A20" t="s">
        <v>16</v>
      </c>
      <c r="B20" s="1">
        <v>88000</v>
      </c>
    </row>
    <row r="21" spans="1:2" x14ac:dyDescent="0.25">
      <c r="A21" t="s">
        <v>2</v>
      </c>
      <c r="B21" s="1">
        <v>175000</v>
      </c>
    </row>
    <row r="22" spans="1:2" x14ac:dyDescent="0.25">
      <c r="A22" t="s">
        <v>17</v>
      </c>
      <c r="B22" s="1">
        <v>32000</v>
      </c>
    </row>
    <row r="23" spans="1:2" x14ac:dyDescent="0.25">
      <c r="A23" t="s">
        <v>18</v>
      </c>
      <c r="B23" s="1">
        <v>70000</v>
      </c>
    </row>
    <row r="24" spans="1:2" x14ac:dyDescent="0.25">
      <c r="A24" s="6" t="s">
        <v>12</v>
      </c>
      <c r="B24" s="7">
        <v>191301</v>
      </c>
    </row>
    <row r="25" spans="1:2" x14ac:dyDescent="0.25">
      <c r="A25" s="2" t="s">
        <v>13</v>
      </c>
      <c r="B25" s="3">
        <v>255201</v>
      </c>
    </row>
    <row r="26" spans="1:2" x14ac:dyDescent="0.25">
      <c r="A26" s="8"/>
      <c r="B26" s="1">
        <f>SUM(B18:B25)</f>
        <v>1061502</v>
      </c>
    </row>
    <row r="27" spans="1:2" x14ac:dyDescent="0.25">
      <c r="A27" s="2" t="s">
        <v>11</v>
      </c>
      <c r="B27" s="3">
        <f>B8+B9+B12</f>
        <v>188000</v>
      </c>
    </row>
    <row r="28" spans="1:2" x14ac:dyDescent="0.25">
      <c r="B28" s="1">
        <f>B26+B27</f>
        <v>1249502</v>
      </c>
    </row>
    <row r="29" spans="1:2" x14ac:dyDescent="0.25">
      <c r="A29" s="2" t="s">
        <v>8</v>
      </c>
      <c r="B29" s="3">
        <v>500000</v>
      </c>
    </row>
    <row r="30" spans="1:2" x14ac:dyDescent="0.25">
      <c r="B30" s="1">
        <f>B28+B29</f>
        <v>1749502</v>
      </c>
    </row>
    <row r="31" spans="1:2" x14ac:dyDescent="0.25">
      <c r="B31" s="1">
        <f>B30-B15</f>
        <v>0</v>
      </c>
    </row>
  </sheetData>
  <pageMargins left="0.7" right="0.7" top="0.75" bottom="0.75" header="0.3" footer="0.3"/>
  <pageSetup paperSize="9" orientation="landscape" r:id="rId1"/>
  <headerFooter>
    <oddHeader xml:space="preserve">&amp;C&amp;F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2013-05-29T11:00:00+00:00</MeetingStartDate>
    <EnclosureFileNumber xmlns="d08b57ff-b9b7-4581-975d-98f87b579a51">46616/13</EnclosureFileNumber>
    <AgendaId xmlns="d08b57ff-b9b7-4581-975d-98f87b579a51">1121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1260270</FusionId>
    <AgendaAccessLevelName xmlns="d08b57ff-b9b7-4581-975d-98f87b579a51">Åben</AgendaAccessLevelName>
    <UNC xmlns="d08b57ff-b9b7-4581-975d-98f87b579a51">1103775</UNC>
    <MeetingTitle xmlns="d08b57ff-b9b7-4581-975d-98f87b579a51">29-05-2013</MeetingTitle>
    <MeetingDateAndTime xmlns="d08b57ff-b9b7-4581-975d-98f87b579a51">29-05-2013 fra 13:00 - 15:30</MeetingDateAndTime>
    <MeetingEndDate xmlns="d08b57ff-b9b7-4581-975d-98f87b579a51">2013-05-29T13:30:00+00:00</MeetingEndDate>
    <PWDescription xmlns="d08b57ff-b9b7-4581-975d-98f87b579a51">samlet opgørelse over investeringerne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035EEC-DF76-4C16-9595-171B550E391F}"/>
</file>

<file path=customXml/itemProps2.xml><?xml version="1.0" encoding="utf-8"?>
<ds:datastoreItem xmlns:ds="http://schemas.openxmlformats.org/officeDocument/2006/customXml" ds:itemID="{CB505086-99D6-4A04-A976-3350967A53A5}"/>
</file>

<file path=customXml/itemProps3.xml><?xml version="1.0" encoding="utf-8"?>
<ds:datastoreItem xmlns:ds="http://schemas.openxmlformats.org/officeDocument/2006/customXml" ds:itemID="{C1BF18F2-49DE-45D0-A9AF-3730F0147D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ØKO-29-05-2013 - Bilag 1148.03 Regneark med oversigt over investering</dc:title>
  <dc:creator>Lene Margrethe Muf Vesterbye</dc:creator>
  <cp:lastModifiedBy>Lene Margrethe Muf Vesterbye</cp:lastModifiedBy>
  <cp:lastPrinted>2013-04-15T12:26:33Z</cp:lastPrinted>
  <dcterms:created xsi:type="dcterms:W3CDTF">2013-03-21T12:04:48Z</dcterms:created>
  <dcterms:modified xsi:type="dcterms:W3CDTF">2013-04-22T08:31:36Z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